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D5" i="2"/>
  <c r="E53" i="2" l="1"/>
  <c r="E52" i="2" s="1"/>
  <c r="D53" i="2"/>
  <c r="D52" i="2" s="1"/>
  <c r="E48" i="2"/>
  <c r="E47" i="2" s="1"/>
  <c r="D48" i="2"/>
  <c r="D47" i="2" s="1"/>
  <c r="E40" i="2"/>
  <c r="D40" i="2"/>
  <c r="E36" i="2"/>
  <c r="D36" i="2"/>
  <c r="E16" i="2"/>
  <c r="E33" i="2" s="1"/>
  <c r="D16" i="2"/>
  <c r="D33" i="2" s="1"/>
  <c r="D57" i="2" l="1"/>
  <c r="E57" i="2"/>
  <c r="D44" i="2"/>
  <c r="D59" i="2" s="1"/>
  <c r="D62" i="2" s="1"/>
  <c r="E44" i="2"/>
  <c r="E59" i="2" l="1"/>
  <c r="E62" i="2" s="1"/>
</calcChain>
</file>

<file path=xl/sharedStrings.xml><?xml version="1.0" encoding="utf-8"?>
<sst xmlns="http://schemas.openxmlformats.org/spreadsheetml/2006/main" count="60" uniqueCount="52">
  <si>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</si>
  <si>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</si>
  <si>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</si>
  <si>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</si>
  <si>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</si>
  <si>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</si>
  <si>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</si>
  <si>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</si>
  <si>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</si>
  <si>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</si>
  <si>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</si>
  <si>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</si>
  <si>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</si>
  <si>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</si>
  <si>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</si>
  <si>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</si>
  <si>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</si>
  <si>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</si>
  <si>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</si>
  <si>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</si>
  <si>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</si>
  <si>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</si>
  <si>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</si>
  <si>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</si>
  <si>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</si>
  <si>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</si>
  <si>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</si>
  <si>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</si>
  <si>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</si>
  <si>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</si>
  <si>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</si>
  <si>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</si>
  <si>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</si>
  <si>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</si>
  <si>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</si>
  <si>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</si>
  <si>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</si>
  <si>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</si>
  <si>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</si>
  <si>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</si>
  <si>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</si>
  <si>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</si>
  <si>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</si>
  <si>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</si>
  <si>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</si>
  <si>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</si>
  <si>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</si>
  <si>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</si>
  <si>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SISTEMA PARA EL DIF DEL  MUNICIPIO MANUEL DOBLADO, GTO.
ESTADO DE FLUJO DE EFECTIVO
 DEL 01 DE ENERO DEL 2019 AL 31 DE DICIEMBRE DEL 2019</t>
  </si>
  <si>
    <t>“Bajo protesta de decir verdad declaramos que los Estados</t>
  </si>
  <si>
    <t>Financieros y sus notas, son razonablemente correctos y son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</si>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</sst>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25" zoomScaleNormal="100" workbookViewId="0">
      <selection activeCell="C17" sqref="C17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48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7637882.4100000001</v>
      </c>
      <c r="E5" s="14">
        <f>SUM(E6:E15)</f>
        <v>6041113.4300000006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213826.4</v>
      </c>
      <c r="E9" s="17">
        <v>116065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226570.08</v>
      </c>
      <c r="E12" s="17">
        <v>242340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7191789.25</v>
      </c>
      <c r="E14" s="17">
        <v>5679944.2300000004</v>
      </c>
    </row>
    <row r="15" spans="1:5" x14ac:dyDescent="0.2">
      <c r="A15" s="4"/>
      <c r="C15" s="15" t="s">
        <v>6</v>
      </c>
      <c r="D15" s="16">
        <v>5696.68</v>
      </c>
      <c r="E15" s="17">
        <v>2764.2</v>
      </c>
    </row>
    <row r="16" spans="1:5" x14ac:dyDescent="0.2">
      <c r="A16" s="4"/>
      <c r="B16" s="11" t="s">
        <v>7</v>
      </c>
      <c r="C16" s="12"/>
      <c r="D16" s="13">
        <f>SUM(D17:D32)</f>
        <v>7512531.4100000001</v>
      </c>
      <c r="E16" s="14">
        <f>SUM(E17:E32)</f>
        <v>5761420.7800000003</v>
      </c>
    </row>
    <row r="17" spans="1:5" x14ac:dyDescent="0.2">
      <c r="A17" s="4"/>
      <c r="C17" s="15" t="s">
        <v>8</v>
      </c>
      <c r="D17" s="16">
        <v>5519430.5300000003</v>
      </c>
      <c r="E17" s="17">
        <v>4496920.1500000004</v>
      </c>
    </row>
    <row r="18" spans="1:5" x14ac:dyDescent="0.2">
      <c r="A18" s="4"/>
      <c r="C18" s="15" t="s">
        <v>9</v>
      </c>
      <c r="D18" s="16">
        <v>923679.48</v>
      </c>
      <c r="E18" s="17">
        <v>425473.01</v>
      </c>
    </row>
    <row r="19" spans="1:5" x14ac:dyDescent="0.2">
      <c r="A19" s="4"/>
      <c r="C19" s="15" t="s">
        <v>10</v>
      </c>
      <c r="D19" s="16">
        <v>1049559.95</v>
      </c>
      <c r="E19" s="17">
        <v>838409.62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19861.45</v>
      </c>
      <c r="E23" s="17">
        <v>618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125351</v>
      </c>
      <c r="E33" s="14">
        <f>E5-E16</f>
        <v>279692.65000000037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0</v>
      </c>
      <c r="E36" s="14">
        <f>E37+E38+E39</f>
        <v>92242.17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92242.17</v>
      </c>
    </row>
    <row r="40" spans="1:5" x14ac:dyDescent="0.2">
      <c r="A40" s="4"/>
      <c r="B40" s="11" t="s">
        <v>7</v>
      </c>
      <c r="C40" s="12"/>
      <c r="D40" s="13">
        <f>D41+D42+D43</f>
        <v>128890.24000000001</v>
      </c>
      <c r="E40" s="14">
        <f>E41+E42+E43</f>
        <v>2307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128890.24000000001</v>
      </c>
      <c r="E42" s="17">
        <v>2307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-128890.24000000001</v>
      </c>
      <c r="E44" s="14">
        <f>E36-E40</f>
        <v>89935.17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1355541.47</v>
      </c>
      <c r="E47" s="14">
        <f>E48+E51</f>
        <v>1627372.5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1355541.47</v>
      </c>
      <c r="E51" s="17">
        <v>1627372.5</v>
      </c>
    </row>
    <row r="52" spans="1:5" x14ac:dyDescent="0.2">
      <c r="A52" s="4"/>
      <c r="B52" s="11" t="s">
        <v>7</v>
      </c>
      <c r="C52" s="12"/>
      <c r="D52" s="13">
        <f>D53+D56</f>
        <v>1305453.5</v>
      </c>
      <c r="E52" s="14">
        <f>E53+E56</f>
        <v>1757815.77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1305453.5</v>
      </c>
      <c r="E56" s="17">
        <v>1757815.77</v>
      </c>
    </row>
    <row r="57" spans="1:5" x14ac:dyDescent="0.2">
      <c r="A57" s="18" t="s">
        <v>38</v>
      </c>
      <c r="C57" s="19"/>
      <c r="D57" s="13">
        <f>D47-D52</f>
        <v>50087.969999999972</v>
      </c>
      <c r="E57" s="14">
        <f>E47-E52</f>
        <v>-130443.27000000002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46548.729999999967</v>
      </c>
      <c r="E59" s="14">
        <f>E57+E44+E33</f>
        <v>239184.55000000034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73830.05</v>
      </c>
      <c r="E61" s="14">
        <v>-165354.5</v>
      </c>
    </row>
    <row r="62" spans="1:5" x14ac:dyDescent="0.2">
      <c r="A62" s="18" t="s">
        <v>41</v>
      </c>
      <c r="C62" s="19"/>
      <c r="D62" s="13">
        <f>D61+D59</f>
        <v>120378.77999999997</v>
      </c>
      <c r="E62" s="14">
        <f>E61+E59</f>
        <v>73830.050000000338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49</v>
      </c>
    </row>
    <row r="65" spans="1:1" x14ac:dyDescent="0.2">
      <c r="A65" s="3" t="s">
        <v>50</v>
      </c>
    </row>
    <row r="66" spans="1:1" x14ac:dyDescent="0.2">
      <c r="A66" s="3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2020-01-22T20:10:02Z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